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user\Desktop\UPSI JOB\Lead City University\Data Day 2\"/>
    </mc:Choice>
  </mc:AlternateContent>
  <xr:revisionPtr revIDLastSave="0" documentId="8_{D00076E7-2C8E-48C1-897E-95A9D47017C7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Dataset" sheetId="1" r:id="rId1"/>
    <sheet name="Coding" sheetId="2" r:id="rId2"/>
    <sheet name="Regression_Setup" sheetId="3" r:id="rId3"/>
    <sheet name="Quick_Stats" sheetId="4" r:id="rId4"/>
  </sheets>
  <calcPr calcId="191029"/>
</workbook>
</file>

<file path=xl/calcChain.xml><?xml version="1.0" encoding="utf-8"?>
<calcChain xmlns="http://schemas.openxmlformats.org/spreadsheetml/2006/main">
  <c r="B8" i="4" l="1"/>
  <c r="B7" i="4"/>
  <c r="B6" i="4"/>
  <c r="B5" i="4"/>
  <c r="B4" i="4"/>
  <c r="B3" i="4"/>
  <c r="B2" i="4"/>
  <c r="B6" i="3" a="1"/>
  <c r="B6" i="3" l="1"/>
  <c r="B7" i="3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x:ext xmlns:x="http://schemas.openxmlformats.org/spreadsheetml/2006/main" uri="{bdbb8cdc-fa1e-496e-a857-3c3f30c029c3}">
          <xda:dynamicArrayProperties xmlns:xda="http://schemas.microsoft.com/office/spreadsheetml/2017/dynamicarray" fDynamic="1" fCollapsed="0"/>
        </x: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<sst xmlns="http://schemas.openxmlformats.org/spreadsheetml/2006/main" count="200" uniqueCount="170">
  <si>
    <t>Patient_ID</t>
  </si>
  <si>
    <t>Age_years</t>
  </si>
  <si>
    <t>Sex_Code</t>
  </si>
  <si>
    <t>Physical_Activity_Code</t>
  </si>
  <si>
    <t>BMI</t>
  </si>
  <si>
    <t>Smoking_Status_Code</t>
  </si>
  <si>
    <t>Medication_Adherence_Code</t>
  </si>
  <si>
    <t>Sleep_Hours</t>
  </si>
  <si>
    <t>Cholesterol_mg_dL</t>
  </si>
  <si>
    <t>Systolic_BP_mmHg</t>
  </si>
  <si>
    <t>P001</t>
  </si>
  <si>
    <t>P002</t>
  </si>
  <si>
    <t>P003</t>
  </si>
  <si>
    <t>P004</t>
  </si>
  <si>
    <t>P005</t>
  </si>
  <si>
    <t>P006</t>
  </si>
  <si>
    <t>P007</t>
  </si>
  <si>
    <t>P008</t>
  </si>
  <si>
    <t>P009</t>
  </si>
  <si>
    <t>P010</t>
  </si>
  <si>
    <t>P011</t>
  </si>
  <si>
    <t>P012</t>
  </si>
  <si>
    <t>P013</t>
  </si>
  <si>
    <t>P014</t>
  </si>
  <si>
    <t>P015</t>
  </si>
  <si>
    <t>P016</t>
  </si>
  <si>
    <t>P017</t>
  </si>
  <si>
    <t>P018</t>
  </si>
  <si>
    <t>P019</t>
  </si>
  <si>
    <t>P020</t>
  </si>
  <si>
    <t>P021</t>
  </si>
  <si>
    <t>P022</t>
  </si>
  <si>
    <t>P023</t>
  </si>
  <si>
    <t>P024</t>
  </si>
  <si>
    <t>P025</t>
  </si>
  <si>
    <t>P026</t>
  </si>
  <si>
    <t>P027</t>
  </si>
  <si>
    <t>P028</t>
  </si>
  <si>
    <t>P029</t>
  </si>
  <si>
    <t>P030</t>
  </si>
  <si>
    <t>P031</t>
  </si>
  <si>
    <t>P032</t>
  </si>
  <si>
    <t>P033</t>
  </si>
  <si>
    <t>P034</t>
  </si>
  <si>
    <t>P035</t>
  </si>
  <si>
    <t>P036</t>
  </si>
  <si>
    <t>P037</t>
  </si>
  <si>
    <t>P038</t>
  </si>
  <si>
    <t>P039</t>
  </si>
  <si>
    <t>P040</t>
  </si>
  <si>
    <t>P041</t>
  </si>
  <si>
    <t>P042</t>
  </si>
  <si>
    <t>P043</t>
  </si>
  <si>
    <t>P044</t>
  </si>
  <si>
    <t>P045</t>
  </si>
  <si>
    <t>P046</t>
  </si>
  <si>
    <t>P047</t>
  </si>
  <si>
    <t>P048</t>
  </si>
  <si>
    <t>P049</t>
  </si>
  <si>
    <t>P050</t>
  </si>
  <si>
    <t>P051</t>
  </si>
  <si>
    <t>P052</t>
  </si>
  <si>
    <t>P053</t>
  </si>
  <si>
    <t>P054</t>
  </si>
  <si>
    <t>P055</t>
  </si>
  <si>
    <t>P056</t>
  </si>
  <si>
    <t>P057</t>
  </si>
  <si>
    <t>P058</t>
  </si>
  <si>
    <t>P059</t>
  </si>
  <si>
    <t>P060</t>
  </si>
  <si>
    <t>P061</t>
  </si>
  <si>
    <t>P062</t>
  </si>
  <si>
    <t>P063</t>
  </si>
  <si>
    <t>P064</t>
  </si>
  <si>
    <t>P065</t>
  </si>
  <si>
    <t>P066</t>
  </si>
  <si>
    <t>P067</t>
  </si>
  <si>
    <t>P068</t>
  </si>
  <si>
    <t>P069</t>
  </si>
  <si>
    <t>P070</t>
  </si>
  <si>
    <t>P071</t>
  </si>
  <si>
    <t>P072</t>
  </si>
  <si>
    <t>P073</t>
  </si>
  <si>
    <t>P074</t>
  </si>
  <si>
    <t>P075</t>
  </si>
  <si>
    <t>P076</t>
  </si>
  <si>
    <t>P077</t>
  </si>
  <si>
    <t>P078</t>
  </si>
  <si>
    <t>P079</t>
  </si>
  <si>
    <t>P080</t>
  </si>
  <si>
    <t>P081</t>
  </si>
  <si>
    <t>P082</t>
  </si>
  <si>
    <t>P083</t>
  </si>
  <si>
    <t>P084</t>
  </si>
  <si>
    <t>P085</t>
  </si>
  <si>
    <t>P086</t>
  </si>
  <si>
    <t>P087</t>
  </si>
  <si>
    <t>P088</t>
  </si>
  <si>
    <t>P089</t>
  </si>
  <si>
    <t>P090</t>
  </si>
  <si>
    <t>P091</t>
  </si>
  <si>
    <t>P092</t>
  </si>
  <si>
    <t>P093</t>
  </si>
  <si>
    <t>P094</t>
  </si>
  <si>
    <t>P095</t>
  </si>
  <si>
    <t>P096</t>
  </si>
  <si>
    <t>P097</t>
  </si>
  <si>
    <t>P098</t>
  </si>
  <si>
    <t>P099</t>
  </si>
  <si>
    <t>P100</t>
  </si>
  <si>
    <t>Variable</t>
  </si>
  <si>
    <t>Code/Value</t>
  </si>
  <si>
    <t>Meaning/Description</t>
  </si>
  <si>
    <t>P001–P100</t>
  </si>
  <si>
    <t>Unique patient/respondent identifier</t>
  </si>
  <si>
    <t>18–75</t>
  </si>
  <si>
    <t>Age of respondent in years</t>
  </si>
  <si>
    <t>1</t>
  </si>
  <si>
    <t>Male</t>
  </si>
  <si>
    <t>2</t>
  </si>
  <si>
    <t>Female</t>
  </si>
  <si>
    <t>Low physical activity</t>
  </si>
  <si>
    <t>Moderate physical activity</t>
  </si>
  <si>
    <t>3</t>
  </si>
  <si>
    <t>High physical activity</t>
  </si>
  <si>
    <t>4</t>
  </si>
  <si>
    <t>Very high physical activity</t>
  </si>
  <si>
    <t>Continuous</t>
  </si>
  <si>
    <t>Body Mass Index in kg/m²</t>
  </si>
  <si>
    <t>0</t>
  </si>
  <si>
    <t>Non-smoker</t>
  </si>
  <si>
    <t>Smoker</t>
  </si>
  <si>
    <t>Low adherence</t>
  </si>
  <si>
    <t>Moderate adherence</t>
  </si>
  <si>
    <t>High adherence</t>
  </si>
  <si>
    <t>Average sleep hours per night</t>
  </si>
  <si>
    <t>Total cholesterol level in mg/dL</t>
  </si>
  <si>
    <t>Dependent variable for regression analysis</t>
  </si>
  <si>
    <t>Regression Computation Guide</t>
  </si>
  <si>
    <t>Suggested dependent variable (Y)</t>
  </si>
  <si>
    <t>Column J in Dataset sheet</t>
  </si>
  <si>
    <t>Suggested independent variables (X)</t>
  </si>
  <si>
    <t>Age_years, BMI, Smoking_Status_Code, Physical_Activity_Code, Medication_Adherence_Code, Sleep_Hours, Cholesterol_mg_dL</t>
  </si>
  <si>
    <t>Columns B, E, F, D, G, H, I</t>
  </si>
  <si>
    <t>Main research example</t>
  </si>
  <si>
    <t>Predicting systolic blood pressure among patients using demographic, behavioural, and clinical factors</t>
  </si>
  <si>
    <t>Excel Data Analysis ToolPak steps</t>
  </si>
  <si>
    <t>Data → Data Analysis → Regression</t>
  </si>
  <si>
    <t>Y Range: Dataset!$J$1:$J$101; X Range: Dataset!$B$1:$I$101; tick Labels</t>
  </si>
  <si>
    <t>Alternative Excel formula</t>
  </si>
  <si>
    <t>Enter in a blank area; dynamic arrays spill automatically in recent Excel</t>
  </si>
  <si>
    <t>Interpretation focus</t>
  </si>
  <si>
    <t>Assess explanatory power and statistical significance</t>
  </si>
  <si>
    <t>Caution</t>
  </si>
  <si>
    <t>This is a simulated teaching dataset, not real patient data</t>
  </si>
  <si>
    <t>Use only for classroom practice</t>
  </si>
  <si>
    <t>Statistic</t>
  </si>
  <si>
    <t>Formula/Value</t>
  </si>
  <si>
    <t>Purpose</t>
  </si>
  <si>
    <t>Sample size</t>
  </si>
  <si>
    <t>Number of cases</t>
  </si>
  <si>
    <t>Mean systolic BP</t>
  </si>
  <si>
    <t>Average dependent variable</t>
  </si>
  <si>
    <t>Std. dev. systolic BP</t>
  </si>
  <si>
    <t>Variation in dependent variable</t>
  </si>
  <si>
    <t>Correlation: Age and Systolic BP</t>
  </si>
  <si>
    <t>Bivariate relationship</t>
  </si>
  <si>
    <t>Correlation: BMI and Systolic BP</t>
  </si>
  <si>
    <t>Correlation: Smoking and Systolic BP</t>
  </si>
  <si>
    <t>Correlation: Cholesterol and Systolic BP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</si>
</sst>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2">
    <font>
      <sz val="11"/>
      <name val="Carlito"/>
    </font>
    <font>
      <b/>
      <sz val="11"/>
      <color rgb="FF1F2937"/>
      <name val="Carlito"/>
    </font>
  </fonts>
  <fills count="3">
    <fill>
      <patternFill patternType="none"/>
    </fill>
    <fill>
      <patternFill patternType="gray125"/>
    </fill>
    <fill>
      <patternFill patternType="solid">
        <fgColor rgb="FFDDEBF7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2" borderId="0" xfId="0" applyFont="1" applyFill="1"/>
    <xf numFmtId="164" fontId="0" fillId="0" borderId="0" xfId="0" applyNumberFormat="1"/>
    <xf numFmtId="1" fontId="0" fillId="0" borderId="0" xfId="0" applyNumberFormat="1"/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1"/>
  <sheetViews>
    <sheetView tabSelected="1" workbookViewId="0"/>
  </sheetViews>
  <sheetFormatPr defaultRowHeight="14"/>
  <cols>
    <col min="1" max="1" width="14" customWidth="1"/>
    <col min="2" max="3" width="12" customWidth="1"/>
    <col min="4" max="4" width="22" customWidth="1"/>
    <col min="5" max="5" width="10" customWidth="1"/>
    <col min="6" max="6" width="20" customWidth="1"/>
    <col min="7" max="7" width="25" customWidth="1"/>
    <col min="8" max="8" width="12" customWidth="1"/>
    <col min="9" max="9" width="20" customWidth="1"/>
    <col min="10" max="10" width="18" customWidth="1"/>
  </cols>
  <sheetData>
    <row r="1" spans="1:10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>
      <c r="A2" t="s">
        <v>10</v>
      </c>
      <c r="B2">
        <v>58</v>
      </c>
      <c r="C2">
        <v>1</v>
      </c>
      <c r="D2">
        <v>1</v>
      </c>
      <c r="E2" s="2">
        <v>27.6</v>
      </c>
      <c r="F2">
        <v>1</v>
      </c>
      <c r="G2">
        <v>3</v>
      </c>
      <c r="H2" s="2">
        <v>7.4</v>
      </c>
      <c r="I2" s="3">
        <v>255</v>
      </c>
      <c r="J2" s="3">
        <v>129</v>
      </c>
    </row>
    <row r="3" spans="1:10">
      <c r="A3" t="s">
        <v>11</v>
      </c>
      <c r="B3">
        <v>45</v>
      </c>
      <c r="C3">
        <v>1</v>
      </c>
      <c r="D3">
        <v>1</v>
      </c>
      <c r="E3" s="2">
        <v>28.7</v>
      </c>
      <c r="F3">
        <v>0</v>
      </c>
      <c r="G3">
        <v>2</v>
      </c>
      <c r="H3" s="2">
        <v>8.1</v>
      </c>
      <c r="I3" s="3">
        <v>220</v>
      </c>
      <c r="J3" s="3">
        <v>114</v>
      </c>
    </row>
    <row r="4" spans="1:10">
      <c r="A4" t="s">
        <v>12</v>
      </c>
      <c r="B4">
        <v>32</v>
      </c>
      <c r="C4">
        <v>2</v>
      </c>
      <c r="D4">
        <v>3</v>
      </c>
      <c r="E4" s="2">
        <v>26.1</v>
      </c>
      <c r="F4">
        <v>1</v>
      </c>
      <c r="G4">
        <v>3</v>
      </c>
      <c r="H4" s="2">
        <v>6.8</v>
      </c>
      <c r="I4" s="3">
        <v>211</v>
      </c>
      <c r="J4" s="3">
        <v>115</v>
      </c>
    </row>
    <row r="5" spans="1:10">
      <c r="A5" t="s">
        <v>13</v>
      </c>
      <c r="B5">
        <v>66</v>
      </c>
      <c r="C5">
        <v>2</v>
      </c>
      <c r="D5">
        <v>1</v>
      </c>
      <c r="E5" s="2">
        <v>25.2</v>
      </c>
      <c r="F5">
        <v>0</v>
      </c>
      <c r="G5">
        <v>2</v>
      </c>
      <c r="H5" s="2">
        <v>7.6</v>
      </c>
      <c r="I5" s="3">
        <v>260</v>
      </c>
      <c r="J5" s="3">
        <v>129</v>
      </c>
    </row>
    <row r="6" spans="1:10">
      <c r="A6" t="s">
        <v>14</v>
      </c>
      <c r="B6">
        <v>25</v>
      </c>
      <c r="C6">
        <v>2</v>
      </c>
      <c r="D6">
        <v>1</v>
      </c>
      <c r="E6" s="2">
        <v>25.4</v>
      </c>
      <c r="F6">
        <v>1</v>
      </c>
      <c r="G6">
        <v>2</v>
      </c>
      <c r="H6" s="2">
        <v>8.1</v>
      </c>
      <c r="I6" s="3">
        <v>224</v>
      </c>
      <c r="J6" s="3">
        <v>116</v>
      </c>
    </row>
    <row r="7" spans="1:10">
      <c r="A7" t="s">
        <v>15</v>
      </c>
      <c r="B7">
        <v>60</v>
      </c>
      <c r="C7">
        <v>1</v>
      </c>
      <c r="D7">
        <v>3</v>
      </c>
      <c r="E7" s="2">
        <v>35.6</v>
      </c>
      <c r="F7">
        <v>1</v>
      </c>
      <c r="G7">
        <v>2</v>
      </c>
      <c r="H7" s="2">
        <v>6.7</v>
      </c>
      <c r="I7" s="3">
        <v>235</v>
      </c>
      <c r="J7" s="3">
        <v>145</v>
      </c>
    </row>
    <row r="8" spans="1:10">
      <c r="A8" t="s">
        <v>16</v>
      </c>
      <c r="B8">
        <v>28</v>
      </c>
      <c r="C8">
        <v>2</v>
      </c>
      <c r="D8">
        <v>2</v>
      </c>
      <c r="E8" s="2">
        <v>23.1</v>
      </c>
      <c r="F8">
        <v>0</v>
      </c>
      <c r="G8">
        <v>1</v>
      </c>
      <c r="H8" s="2">
        <v>5.5</v>
      </c>
      <c r="I8" s="3">
        <v>194</v>
      </c>
      <c r="J8" s="3">
        <v>103</v>
      </c>
    </row>
    <row r="9" spans="1:10">
      <c r="A9" t="s">
        <v>17</v>
      </c>
      <c r="B9">
        <v>33</v>
      </c>
      <c r="C9">
        <v>1</v>
      </c>
      <c r="D9">
        <v>2</v>
      </c>
      <c r="E9" s="2">
        <v>25.4</v>
      </c>
      <c r="F9">
        <v>0</v>
      </c>
      <c r="G9">
        <v>2</v>
      </c>
      <c r="H9" s="2">
        <v>9.5</v>
      </c>
      <c r="I9" s="3">
        <v>199</v>
      </c>
      <c r="J9" s="3">
        <v>117</v>
      </c>
    </row>
    <row r="10" spans="1:10">
      <c r="A10" t="s">
        <v>18</v>
      </c>
      <c r="B10">
        <v>21</v>
      </c>
      <c r="C10">
        <v>1</v>
      </c>
      <c r="D10">
        <v>3</v>
      </c>
      <c r="E10" s="2">
        <v>27.1</v>
      </c>
      <c r="F10">
        <v>0</v>
      </c>
      <c r="G10">
        <v>3</v>
      </c>
      <c r="H10" s="2">
        <v>6.1</v>
      </c>
      <c r="I10" s="3">
        <v>172</v>
      </c>
      <c r="J10" s="3">
        <v>97</v>
      </c>
    </row>
    <row r="11" spans="1:10">
      <c r="A11" t="s">
        <v>19</v>
      </c>
      <c r="B11">
        <v>31</v>
      </c>
      <c r="C11">
        <v>2</v>
      </c>
      <c r="D11">
        <v>2</v>
      </c>
      <c r="E11" s="2">
        <v>30.9</v>
      </c>
      <c r="F11">
        <v>0</v>
      </c>
      <c r="G11">
        <v>2</v>
      </c>
      <c r="H11" s="2">
        <v>6.4</v>
      </c>
      <c r="I11" s="3">
        <v>209</v>
      </c>
      <c r="J11" s="3">
        <v>115</v>
      </c>
    </row>
    <row r="12" spans="1:10">
      <c r="A12" t="s">
        <v>20</v>
      </c>
      <c r="B12">
        <v>55</v>
      </c>
      <c r="C12">
        <v>2</v>
      </c>
      <c r="D12">
        <v>4</v>
      </c>
      <c r="E12" s="2">
        <v>23.3</v>
      </c>
      <c r="F12">
        <v>1</v>
      </c>
      <c r="G12">
        <v>3</v>
      </c>
      <c r="H12" s="2">
        <v>7.5</v>
      </c>
      <c r="I12" s="3">
        <v>231</v>
      </c>
      <c r="J12" s="3">
        <v>116</v>
      </c>
    </row>
    <row r="13" spans="1:10">
      <c r="A13" t="s">
        <v>21</v>
      </c>
      <c r="B13">
        <v>25</v>
      </c>
      <c r="C13">
        <v>1</v>
      </c>
      <c r="D13">
        <v>3</v>
      </c>
      <c r="E13" s="2">
        <v>26.9</v>
      </c>
      <c r="F13">
        <v>0</v>
      </c>
      <c r="G13">
        <v>2</v>
      </c>
      <c r="H13" s="2">
        <v>6</v>
      </c>
      <c r="I13" s="3">
        <v>223</v>
      </c>
      <c r="J13" s="3">
        <v>106</v>
      </c>
    </row>
    <row r="14" spans="1:10">
      <c r="A14" t="s">
        <v>22</v>
      </c>
      <c r="B14">
        <v>53</v>
      </c>
      <c r="C14">
        <v>1</v>
      </c>
      <c r="D14">
        <v>3</v>
      </c>
      <c r="E14" s="2">
        <v>33.6</v>
      </c>
      <c r="F14">
        <v>1</v>
      </c>
      <c r="G14">
        <v>3</v>
      </c>
      <c r="H14" s="2">
        <v>8.4</v>
      </c>
      <c r="I14" s="3">
        <v>242</v>
      </c>
      <c r="J14" s="3">
        <v>134</v>
      </c>
    </row>
    <row r="15" spans="1:10">
      <c r="A15" t="s">
        <v>23</v>
      </c>
      <c r="B15">
        <v>28</v>
      </c>
      <c r="C15">
        <v>2</v>
      </c>
      <c r="D15">
        <v>1</v>
      </c>
      <c r="E15" s="2">
        <v>25.9</v>
      </c>
      <c r="F15">
        <v>1</v>
      </c>
      <c r="G15">
        <v>3</v>
      </c>
      <c r="H15" s="2">
        <v>4.9000000000000004</v>
      </c>
      <c r="I15" s="3">
        <v>213</v>
      </c>
      <c r="J15" s="3">
        <v>117</v>
      </c>
    </row>
    <row r="16" spans="1:10">
      <c r="A16" t="s">
        <v>24</v>
      </c>
      <c r="B16">
        <v>58</v>
      </c>
      <c r="C16">
        <v>2</v>
      </c>
      <c r="D16">
        <v>3</v>
      </c>
      <c r="E16" s="2">
        <v>23.7</v>
      </c>
      <c r="F16">
        <v>0</v>
      </c>
      <c r="G16">
        <v>1</v>
      </c>
      <c r="H16" s="2">
        <v>7.1</v>
      </c>
      <c r="I16" s="3">
        <v>264</v>
      </c>
      <c r="J16" s="3">
        <v>115</v>
      </c>
    </row>
    <row r="17" spans="1:10">
      <c r="A17" t="s">
        <v>25</v>
      </c>
      <c r="B17">
        <v>18</v>
      </c>
      <c r="C17">
        <v>2</v>
      </c>
      <c r="D17">
        <v>2</v>
      </c>
      <c r="E17" s="2">
        <v>29.5</v>
      </c>
      <c r="F17">
        <v>1</v>
      </c>
      <c r="G17">
        <v>3</v>
      </c>
      <c r="H17" s="2">
        <v>7.4</v>
      </c>
      <c r="I17" s="3">
        <v>216</v>
      </c>
      <c r="J17" s="3">
        <v>116</v>
      </c>
    </row>
    <row r="18" spans="1:10">
      <c r="A18" t="s">
        <v>26</v>
      </c>
      <c r="B18">
        <v>54</v>
      </c>
      <c r="C18">
        <v>1</v>
      </c>
      <c r="D18">
        <v>1</v>
      </c>
      <c r="E18" s="2">
        <v>26.3</v>
      </c>
      <c r="F18">
        <v>1</v>
      </c>
      <c r="G18">
        <v>3</v>
      </c>
      <c r="H18" s="2">
        <v>6.6</v>
      </c>
      <c r="I18" s="3">
        <v>256</v>
      </c>
      <c r="J18" s="3">
        <v>134</v>
      </c>
    </row>
    <row r="19" spans="1:10">
      <c r="A19" t="s">
        <v>27</v>
      </c>
      <c r="B19">
        <v>53</v>
      </c>
      <c r="C19">
        <v>1</v>
      </c>
      <c r="D19">
        <v>2</v>
      </c>
      <c r="E19" s="2">
        <v>30.5</v>
      </c>
      <c r="F19">
        <v>0</v>
      </c>
      <c r="G19">
        <v>3</v>
      </c>
      <c r="H19" s="2">
        <v>6.2</v>
      </c>
      <c r="I19" s="3">
        <v>232</v>
      </c>
      <c r="J19" s="3">
        <v>119</v>
      </c>
    </row>
    <row r="20" spans="1:10">
      <c r="A20" t="s">
        <v>28</v>
      </c>
      <c r="B20">
        <v>37</v>
      </c>
      <c r="C20">
        <v>2</v>
      </c>
      <c r="D20">
        <v>4</v>
      </c>
      <c r="E20" s="2">
        <v>22.5</v>
      </c>
      <c r="F20">
        <v>0</v>
      </c>
      <c r="G20">
        <v>1</v>
      </c>
      <c r="H20" s="2">
        <v>6.3</v>
      </c>
      <c r="I20" s="3">
        <v>208</v>
      </c>
      <c r="J20" s="3">
        <v>113</v>
      </c>
    </row>
    <row r="21" spans="1:10">
      <c r="A21" t="s">
        <v>29</v>
      </c>
      <c r="B21">
        <v>55</v>
      </c>
      <c r="C21">
        <v>1</v>
      </c>
      <c r="D21">
        <v>3</v>
      </c>
      <c r="E21" s="2">
        <v>33.700000000000003</v>
      </c>
      <c r="F21">
        <v>0</v>
      </c>
      <c r="G21">
        <v>1</v>
      </c>
      <c r="H21" s="2">
        <v>7.2</v>
      </c>
      <c r="I21" s="3">
        <v>261</v>
      </c>
      <c r="J21" s="3">
        <v>133</v>
      </c>
    </row>
    <row r="22" spans="1:10">
      <c r="A22" t="s">
        <v>30</v>
      </c>
      <c r="B22">
        <v>50</v>
      </c>
      <c r="C22">
        <v>1</v>
      </c>
      <c r="D22">
        <v>2</v>
      </c>
      <c r="E22" s="2">
        <v>21.6</v>
      </c>
      <c r="F22">
        <v>1</v>
      </c>
      <c r="G22">
        <v>3</v>
      </c>
      <c r="H22" s="2">
        <v>6.9</v>
      </c>
      <c r="I22" s="3">
        <v>216</v>
      </c>
      <c r="J22" s="3">
        <v>114</v>
      </c>
    </row>
    <row r="23" spans="1:10">
      <c r="A23" t="s">
        <v>31</v>
      </c>
      <c r="B23">
        <v>48</v>
      </c>
      <c r="C23">
        <v>2</v>
      </c>
      <c r="D23">
        <v>1</v>
      </c>
      <c r="E23" s="2">
        <v>31.7</v>
      </c>
      <c r="F23">
        <v>0</v>
      </c>
      <c r="G23">
        <v>2</v>
      </c>
      <c r="H23" s="2">
        <v>7.5</v>
      </c>
      <c r="I23" s="3">
        <v>237</v>
      </c>
      <c r="J23" s="3">
        <v>117</v>
      </c>
    </row>
    <row r="24" spans="1:10">
      <c r="A24" t="s">
        <v>32</v>
      </c>
      <c r="B24">
        <v>59</v>
      </c>
      <c r="C24">
        <v>1</v>
      </c>
      <c r="D24">
        <v>1</v>
      </c>
      <c r="E24" s="2">
        <v>27</v>
      </c>
      <c r="F24">
        <v>0</v>
      </c>
      <c r="G24">
        <v>2</v>
      </c>
      <c r="H24" s="2">
        <v>4.9000000000000004</v>
      </c>
      <c r="I24" s="3">
        <v>232</v>
      </c>
      <c r="J24" s="3">
        <v>129</v>
      </c>
    </row>
    <row r="25" spans="1:10">
      <c r="A25" t="s">
        <v>33</v>
      </c>
      <c r="B25">
        <v>29</v>
      </c>
      <c r="C25">
        <v>2</v>
      </c>
      <c r="D25">
        <v>2</v>
      </c>
      <c r="E25" s="2">
        <v>27.8</v>
      </c>
      <c r="F25">
        <v>1</v>
      </c>
      <c r="G25">
        <v>3</v>
      </c>
      <c r="H25" s="2">
        <v>6.4</v>
      </c>
      <c r="I25" s="3">
        <v>240</v>
      </c>
      <c r="J25" s="3">
        <v>122</v>
      </c>
    </row>
    <row r="26" spans="1:10">
      <c r="A26" t="s">
        <v>34</v>
      </c>
      <c r="B26">
        <v>52</v>
      </c>
      <c r="C26">
        <v>1</v>
      </c>
      <c r="D26">
        <v>4</v>
      </c>
      <c r="E26" s="2">
        <v>33.6</v>
      </c>
      <c r="F26">
        <v>0</v>
      </c>
      <c r="G26">
        <v>2</v>
      </c>
      <c r="H26" s="2">
        <v>6.3</v>
      </c>
      <c r="I26" s="3">
        <v>239</v>
      </c>
      <c r="J26" s="3">
        <v>132</v>
      </c>
    </row>
    <row r="27" spans="1:10">
      <c r="A27" t="s">
        <v>35</v>
      </c>
      <c r="B27">
        <v>21</v>
      </c>
      <c r="C27">
        <v>1</v>
      </c>
      <c r="D27">
        <v>2</v>
      </c>
      <c r="E27" s="2">
        <v>29.8</v>
      </c>
      <c r="F27">
        <v>1</v>
      </c>
      <c r="G27">
        <v>2</v>
      </c>
      <c r="H27" s="2">
        <v>6.7</v>
      </c>
      <c r="I27" s="3">
        <v>188</v>
      </c>
      <c r="J27" s="3">
        <v>125</v>
      </c>
    </row>
    <row r="28" spans="1:10">
      <c r="A28" t="s">
        <v>36</v>
      </c>
      <c r="B28">
        <v>68</v>
      </c>
      <c r="C28">
        <v>2</v>
      </c>
      <c r="D28">
        <v>1</v>
      </c>
      <c r="E28" s="2">
        <v>25</v>
      </c>
      <c r="F28">
        <v>0</v>
      </c>
      <c r="G28">
        <v>3</v>
      </c>
      <c r="H28" s="2">
        <v>9.5</v>
      </c>
      <c r="I28" s="3">
        <v>239</v>
      </c>
      <c r="J28" s="3">
        <v>119</v>
      </c>
    </row>
    <row r="29" spans="1:10">
      <c r="A29" t="s">
        <v>37</v>
      </c>
      <c r="B29">
        <v>55</v>
      </c>
      <c r="C29">
        <v>2</v>
      </c>
      <c r="D29">
        <v>2</v>
      </c>
      <c r="E29" s="2">
        <v>28.9</v>
      </c>
      <c r="F29">
        <v>1</v>
      </c>
      <c r="G29">
        <v>1</v>
      </c>
      <c r="H29" s="2">
        <v>6.2</v>
      </c>
      <c r="I29" s="3">
        <v>264</v>
      </c>
      <c r="J29" s="3">
        <v>145</v>
      </c>
    </row>
    <row r="30" spans="1:10">
      <c r="A30" t="s">
        <v>38</v>
      </c>
      <c r="B30">
        <v>61</v>
      </c>
      <c r="C30">
        <v>1</v>
      </c>
      <c r="D30">
        <v>2</v>
      </c>
      <c r="E30" s="2">
        <v>32.9</v>
      </c>
      <c r="F30">
        <v>0</v>
      </c>
      <c r="G30">
        <v>1</v>
      </c>
      <c r="H30" s="2">
        <v>6.5</v>
      </c>
      <c r="I30" s="3">
        <v>275</v>
      </c>
      <c r="J30" s="3">
        <v>142</v>
      </c>
    </row>
    <row r="31" spans="1:10">
      <c r="A31" t="s">
        <v>39</v>
      </c>
      <c r="B31">
        <v>54</v>
      </c>
      <c r="C31">
        <v>2</v>
      </c>
      <c r="D31">
        <v>4</v>
      </c>
      <c r="E31" s="2">
        <v>27.9</v>
      </c>
      <c r="F31">
        <v>0</v>
      </c>
      <c r="G31">
        <v>2</v>
      </c>
      <c r="H31" s="2">
        <v>9</v>
      </c>
      <c r="I31" s="3">
        <v>219</v>
      </c>
      <c r="J31" s="3">
        <v>109</v>
      </c>
    </row>
    <row r="32" spans="1:10">
      <c r="A32" t="s">
        <v>40</v>
      </c>
      <c r="B32">
        <v>38</v>
      </c>
      <c r="C32">
        <v>1</v>
      </c>
      <c r="D32">
        <v>1</v>
      </c>
      <c r="E32" s="2">
        <v>23.3</v>
      </c>
      <c r="F32">
        <v>0</v>
      </c>
      <c r="G32">
        <v>3</v>
      </c>
      <c r="H32" s="2">
        <v>5.9</v>
      </c>
      <c r="I32" s="3">
        <v>201</v>
      </c>
      <c r="J32" s="3">
        <v>110</v>
      </c>
    </row>
    <row r="33" spans="1:10">
      <c r="A33" t="s">
        <v>41</v>
      </c>
      <c r="B33">
        <v>40</v>
      </c>
      <c r="C33">
        <v>1</v>
      </c>
      <c r="D33">
        <v>4</v>
      </c>
      <c r="E33" s="2">
        <v>23.7</v>
      </c>
      <c r="F33">
        <v>1</v>
      </c>
      <c r="G33">
        <v>3</v>
      </c>
      <c r="H33" s="2">
        <v>7.5</v>
      </c>
      <c r="I33" s="3">
        <v>178</v>
      </c>
      <c r="J33" s="3">
        <v>95</v>
      </c>
    </row>
    <row r="34" spans="1:10">
      <c r="A34" t="s">
        <v>42</v>
      </c>
      <c r="B34">
        <v>59</v>
      </c>
      <c r="C34">
        <v>1</v>
      </c>
      <c r="D34">
        <v>3</v>
      </c>
      <c r="E34" s="2">
        <v>18.2</v>
      </c>
      <c r="F34">
        <v>0</v>
      </c>
      <c r="G34">
        <v>3</v>
      </c>
      <c r="H34" s="2">
        <v>6.3</v>
      </c>
      <c r="I34" s="3">
        <v>207</v>
      </c>
      <c r="J34" s="3">
        <v>122</v>
      </c>
    </row>
    <row r="35" spans="1:10">
      <c r="A35" t="s">
        <v>43</v>
      </c>
      <c r="B35">
        <v>65</v>
      </c>
      <c r="C35">
        <v>1</v>
      </c>
      <c r="D35">
        <v>2</v>
      </c>
      <c r="E35" s="2">
        <v>21.9</v>
      </c>
      <c r="F35">
        <v>0</v>
      </c>
      <c r="G35">
        <v>3</v>
      </c>
      <c r="H35" s="2">
        <v>5.9</v>
      </c>
      <c r="I35" s="3">
        <v>224</v>
      </c>
      <c r="J35" s="3">
        <v>127</v>
      </c>
    </row>
    <row r="36" spans="1:10">
      <c r="A36" t="s">
        <v>44</v>
      </c>
      <c r="B36">
        <v>75</v>
      </c>
      <c r="C36">
        <v>1</v>
      </c>
      <c r="D36">
        <v>1</v>
      </c>
      <c r="E36" s="2">
        <v>25.4</v>
      </c>
      <c r="F36">
        <v>0</v>
      </c>
      <c r="G36">
        <v>3</v>
      </c>
      <c r="H36" s="2">
        <v>7.3</v>
      </c>
      <c r="I36" s="3">
        <v>237</v>
      </c>
      <c r="J36" s="3">
        <v>125</v>
      </c>
    </row>
    <row r="37" spans="1:10">
      <c r="A37" t="s">
        <v>45</v>
      </c>
      <c r="B37">
        <v>65</v>
      </c>
      <c r="C37">
        <v>2</v>
      </c>
      <c r="D37">
        <v>3</v>
      </c>
      <c r="E37" s="2">
        <v>26.3</v>
      </c>
      <c r="F37">
        <v>0</v>
      </c>
      <c r="G37">
        <v>3</v>
      </c>
      <c r="H37" s="2">
        <v>7.2</v>
      </c>
      <c r="I37" s="3">
        <v>247</v>
      </c>
      <c r="J37" s="3">
        <v>115</v>
      </c>
    </row>
    <row r="38" spans="1:10">
      <c r="A38" t="s">
        <v>46</v>
      </c>
      <c r="B38">
        <v>71</v>
      </c>
      <c r="C38">
        <v>2</v>
      </c>
      <c r="D38">
        <v>3</v>
      </c>
      <c r="E38" s="2">
        <v>28.5</v>
      </c>
      <c r="F38">
        <v>0</v>
      </c>
      <c r="G38">
        <v>3</v>
      </c>
      <c r="H38" s="2">
        <v>7.6</v>
      </c>
      <c r="I38" s="3">
        <v>249</v>
      </c>
      <c r="J38" s="3">
        <v>112</v>
      </c>
    </row>
    <row r="39" spans="1:10">
      <c r="A39" t="s">
        <v>47</v>
      </c>
      <c r="B39">
        <v>75</v>
      </c>
      <c r="C39">
        <v>2</v>
      </c>
      <c r="D39">
        <v>2</v>
      </c>
      <c r="E39" s="2">
        <v>27.9</v>
      </c>
      <c r="F39">
        <v>1</v>
      </c>
      <c r="G39">
        <v>3</v>
      </c>
      <c r="H39" s="2">
        <v>7.3</v>
      </c>
      <c r="I39" s="3">
        <v>242</v>
      </c>
      <c r="J39" s="3">
        <v>142</v>
      </c>
    </row>
    <row r="40" spans="1:10">
      <c r="A40" t="s">
        <v>48</v>
      </c>
      <c r="B40">
        <v>27</v>
      </c>
      <c r="C40">
        <v>1</v>
      </c>
      <c r="D40">
        <v>4</v>
      </c>
      <c r="E40" s="2">
        <v>33.200000000000003</v>
      </c>
      <c r="F40">
        <v>1</v>
      </c>
      <c r="G40">
        <v>1</v>
      </c>
      <c r="H40" s="2">
        <v>6.8</v>
      </c>
      <c r="I40" s="3">
        <v>231</v>
      </c>
      <c r="J40" s="3">
        <v>116</v>
      </c>
    </row>
    <row r="41" spans="1:10">
      <c r="A41" t="s">
        <v>49</v>
      </c>
      <c r="B41">
        <v>44</v>
      </c>
      <c r="C41">
        <v>1</v>
      </c>
      <c r="D41">
        <v>2</v>
      </c>
      <c r="E41" s="2">
        <v>27.5</v>
      </c>
      <c r="F41">
        <v>1</v>
      </c>
      <c r="G41">
        <v>3</v>
      </c>
      <c r="H41" s="2">
        <v>6.2</v>
      </c>
      <c r="I41" s="3">
        <v>238</v>
      </c>
      <c r="J41" s="3">
        <v>135</v>
      </c>
    </row>
    <row r="42" spans="1:10">
      <c r="A42" t="s">
        <v>50</v>
      </c>
      <c r="B42">
        <v>47</v>
      </c>
      <c r="C42">
        <v>2</v>
      </c>
      <c r="D42">
        <v>2</v>
      </c>
      <c r="E42" s="2">
        <v>28</v>
      </c>
      <c r="F42">
        <v>0</v>
      </c>
      <c r="G42">
        <v>2</v>
      </c>
      <c r="H42" s="2">
        <v>6.2</v>
      </c>
      <c r="I42" s="3">
        <v>213</v>
      </c>
      <c r="J42" s="3">
        <v>133</v>
      </c>
    </row>
    <row r="43" spans="1:10">
      <c r="A43" t="s">
        <v>51</v>
      </c>
      <c r="B43">
        <v>67</v>
      </c>
      <c r="C43">
        <v>2</v>
      </c>
      <c r="D43">
        <v>2</v>
      </c>
      <c r="E43" s="2">
        <v>20.9</v>
      </c>
      <c r="F43">
        <v>1</v>
      </c>
      <c r="G43">
        <v>2</v>
      </c>
      <c r="H43" s="2">
        <v>6.7</v>
      </c>
      <c r="I43" s="3">
        <v>277</v>
      </c>
      <c r="J43" s="3">
        <v>130</v>
      </c>
    </row>
    <row r="44" spans="1:10">
      <c r="A44" t="s">
        <v>52</v>
      </c>
      <c r="B44">
        <v>34</v>
      </c>
      <c r="C44">
        <v>1</v>
      </c>
      <c r="D44">
        <v>3</v>
      </c>
      <c r="E44" s="2">
        <v>27.2</v>
      </c>
      <c r="F44">
        <v>0</v>
      </c>
      <c r="G44">
        <v>2</v>
      </c>
      <c r="H44" s="2">
        <v>7.1</v>
      </c>
      <c r="I44" s="3">
        <v>215</v>
      </c>
      <c r="J44" s="3">
        <v>102</v>
      </c>
    </row>
    <row r="45" spans="1:10">
      <c r="A45" t="s">
        <v>53</v>
      </c>
      <c r="B45">
        <v>50</v>
      </c>
      <c r="C45">
        <v>1</v>
      </c>
      <c r="D45">
        <v>2</v>
      </c>
      <c r="E45" s="2">
        <v>24.1</v>
      </c>
      <c r="F45">
        <v>0</v>
      </c>
      <c r="G45">
        <v>1</v>
      </c>
      <c r="H45" s="2">
        <v>6.6</v>
      </c>
      <c r="I45" s="3">
        <v>245</v>
      </c>
      <c r="J45" s="3">
        <v>116</v>
      </c>
    </row>
    <row r="46" spans="1:10">
      <c r="A46" t="s">
        <v>54</v>
      </c>
      <c r="B46">
        <v>64</v>
      </c>
      <c r="C46">
        <v>1</v>
      </c>
      <c r="D46">
        <v>2</v>
      </c>
      <c r="E46" s="2">
        <v>33.6</v>
      </c>
      <c r="F46">
        <v>0</v>
      </c>
      <c r="G46">
        <v>2</v>
      </c>
      <c r="H46" s="2">
        <v>7.7</v>
      </c>
      <c r="I46" s="3">
        <v>268</v>
      </c>
      <c r="J46" s="3">
        <v>125</v>
      </c>
    </row>
    <row r="47" spans="1:10">
      <c r="A47" t="s">
        <v>55</v>
      </c>
      <c r="B47">
        <v>37</v>
      </c>
      <c r="C47">
        <v>2</v>
      </c>
      <c r="D47">
        <v>3</v>
      </c>
      <c r="E47" s="2">
        <v>22.9</v>
      </c>
      <c r="F47">
        <v>0</v>
      </c>
      <c r="G47">
        <v>2</v>
      </c>
      <c r="H47" s="2">
        <v>8.6999999999999993</v>
      </c>
      <c r="I47" s="3">
        <v>197</v>
      </c>
      <c r="J47" s="3">
        <v>97</v>
      </c>
    </row>
    <row r="48" spans="1:10">
      <c r="A48" t="s">
        <v>56</v>
      </c>
      <c r="B48">
        <v>65</v>
      </c>
      <c r="C48">
        <v>1</v>
      </c>
      <c r="D48">
        <v>3</v>
      </c>
      <c r="E48" s="2">
        <v>25.1</v>
      </c>
      <c r="F48">
        <v>0</v>
      </c>
      <c r="G48">
        <v>2</v>
      </c>
      <c r="H48" s="2">
        <v>8.5</v>
      </c>
      <c r="I48" s="3">
        <v>214</v>
      </c>
      <c r="J48" s="3">
        <v>123</v>
      </c>
    </row>
    <row r="49" spans="1:10">
      <c r="A49" t="s">
        <v>57</v>
      </c>
      <c r="B49">
        <v>59</v>
      </c>
      <c r="C49">
        <v>2</v>
      </c>
      <c r="D49">
        <v>2</v>
      </c>
      <c r="E49" s="2">
        <v>24.5</v>
      </c>
      <c r="F49">
        <v>0</v>
      </c>
      <c r="G49">
        <v>3</v>
      </c>
      <c r="H49" s="2">
        <v>7.3</v>
      </c>
      <c r="I49" s="3">
        <v>229</v>
      </c>
      <c r="J49" s="3">
        <v>113</v>
      </c>
    </row>
    <row r="50" spans="1:10">
      <c r="A50" t="s">
        <v>58</v>
      </c>
      <c r="B50">
        <v>23</v>
      </c>
      <c r="C50">
        <v>2</v>
      </c>
      <c r="D50">
        <v>2</v>
      </c>
      <c r="E50" s="2">
        <v>23.6</v>
      </c>
      <c r="F50">
        <v>1</v>
      </c>
      <c r="G50">
        <v>3</v>
      </c>
      <c r="H50" s="2">
        <v>6</v>
      </c>
      <c r="I50" s="3">
        <v>202</v>
      </c>
      <c r="J50" s="3">
        <v>103</v>
      </c>
    </row>
    <row r="51" spans="1:10">
      <c r="A51" t="s">
        <v>59</v>
      </c>
      <c r="B51">
        <v>30</v>
      </c>
      <c r="C51">
        <v>1</v>
      </c>
      <c r="D51">
        <v>1</v>
      </c>
      <c r="E51" s="2">
        <v>27.4</v>
      </c>
      <c r="F51">
        <v>1</v>
      </c>
      <c r="G51">
        <v>1</v>
      </c>
      <c r="H51" s="2">
        <v>7.8</v>
      </c>
      <c r="I51" s="3">
        <v>216</v>
      </c>
      <c r="J51" s="3">
        <v>128</v>
      </c>
    </row>
    <row r="52" spans="1:10">
      <c r="A52" t="s">
        <v>60</v>
      </c>
      <c r="B52">
        <v>30</v>
      </c>
      <c r="C52">
        <v>2</v>
      </c>
      <c r="D52">
        <v>2</v>
      </c>
      <c r="E52" s="2">
        <v>26.8</v>
      </c>
      <c r="F52">
        <v>0</v>
      </c>
      <c r="G52">
        <v>3</v>
      </c>
      <c r="H52" s="2">
        <v>8.6</v>
      </c>
      <c r="I52" s="3">
        <v>207</v>
      </c>
      <c r="J52" s="3">
        <v>101</v>
      </c>
    </row>
    <row r="53" spans="1:10">
      <c r="A53" t="s">
        <v>61</v>
      </c>
      <c r="B53">
        <v>45</v>
      </c>
      <c r="C53">
        <v>1</v>
      </c>
      <c r="D53">
        <v>1</v>
      </c>
      <c r="E53" s="2">
        <v>32.9</v>
      </c>
      <c r="F53">
        <v>0</v>
      </c>
      <c r="G53">
        <v>2</v>
      </c>
      <c r="H53" s="2">
        <v>6.5</v>
      </c>
      <c r="I53" s="3">
        <v>250</v>
      </c>
      <c r="J53" s="3">
        <v>123</v>
      </c>
    </row>
    <row r="54" spans="1:10">
      <c r="A54" t="s">
        <v>62</v>
      </c>
      <c r="B54">
        <v>69</v>
      </c>
      <c r="C54">
        <v>2</v>
      </c>
      <c r="D54">
        <v>3</v>
      </c>
      <c r="E54" s="2">
        <v>33.1</v>
      </c>
      <c r="F54">
        <v>1</v>
      </c>
      <c r="G54">
        <v>3</v>
      </c>
      <c r="H54" s="2">
        <v>6.8</v>
      </c>
      <c r="I54" s="3">
        <v>242</v>
      </c>
      <c r="J54" s="3">
        <v>131</v>
      </c>
    </row>
    <row r="55" spans="1:10">
      <c r="A55" t="s">
        <v>63</v>
      </c>
      <c r="B55">
        <v>50</v>
      </c>
      <c r="C55">
        <v>2</v>
      </c>
      <c r="D55">
        <v>3</v>
      </c>
      <c r="E55" s="2">
        <v>18.2</v>
      </c>
      <c r="F55">
        <v>1</v>
      </c>
      <c r="G55">
        <v>2</v>
      </c>
      <c r="H55" s="2">
        <v>6.2</v>
      </c>
      <c r="I55" s="3">
        <v>220</v>
      </c>
      <c r="J55" s="3">
        <v>119</v>
      </c>
    </row>
    <row r="56" spans="1:10">
      <c r="A56" t="s">
        <v>64</v>
      </c>
      <c r="B56">
        <v>58</v>
      </c>
      <c r="C56">
        <v>2</v>
      </c>
      <c r="D56">
        <v>3</v>
      </c>
      <c r="E56" s="2">
        <v>20.399999999999999</v>
      </c>
      <c r="F56">
        <v>0</v>
      </c>
      <c r="G56">
        <v>1</v>
      </c>
      <c r="H56" s="2">
        <v>6.9</v>
      </c>
      <c r="I56" s="3">
        <v>220</v>
      </c>
      <c r="J56" s="3">
        <v>121</v>
      </c>
    </row>
    <row r="57" spans="1:10">
      <c r="A57" t="s">
        <v>65</v>
      </c>
      <c r="B57">
        <v>38</v>
      </c>
      <c r="C57">
        <v>1</v>
      </c>
      <c r="D57">
        <v>1</v>
      </c>
      <c r="E57" s="2">
        <v>28.3</v>
      </c>
      <c r="F57">
        <v>0</v>
      </c>
      <c r="G57">
        <v>1</v>
      </c>
      <c r="H57" s="2">
        <v>8.5</v>
      </c>
      <c r="I57" s="3">
        <v>213</v>
      </c>
      <c r="J57" s="3">
        <v>124</v>
      </c>
    </row>
    <row r="58" spans="1:10">
      <c r="A58" t="s">
        <v>66</v>
      </c>
      <c r="B58">
        <v>44</v>
      </c>
      <c r="C58">
        <v>1</v>
      </c>
      <c r="D58">
        <v>2</v>
      </c>
      <c r="E58" s="2">
        <v>18.399999999999999</v>
      </c>
      <c r="F58">
        <v>0</v>
      </c>
      <c r="G58">
        <v>3</v>
      </c>
      <c r="H58" s="2">
        <v>8.1</v>
      </c>
      <c r="I58" s="3">
        <v>218</v>
      </c>
      <c r="J58" s="3">
        <v>91</v>
      </c>
    </row>
    <row r="59" spans="1:10">
      <c r="A59" t="s">
        <v>67</v>
      </c>
      <c r="B59">
        <v>42</v>
      </c>
      <c r="C59">
        <v>2</v>
      </c>
      <c r="D59">
        <v>1</v>
      </c>
      <c r="E59" s="2">
        <v>23.1</v>
      </c>
      <c r="F59">
        <v>1</v>
      </c>
      <c r="G59">
        <v>3</v>
      </c>
      <c r="H59" s="2">
        <v>8.1</v>
      </c>
      <c r="I59" s="3">
        <v>204</v>
      </c>
      <c r="J59" s="3">
        <v>121</v>
      </c>
    </row>
    <row r="60" spans="1:10">
      <c r="A60" t="s">
        <v>68</v>
      </c>
      <c r="B60">
        <v>52</v>
      </c>
      <c r="C60">
        <v>1</v>
      </c>
      <c r="D60">
        <v>2</v>
      </c>
      <c r="E60" s="2">
        <v>26.5</v>
      </c>
      <c r="F60">
        <v>0</v>
      </c>
      <c r="G60">
        <v>3</v>
      </c>
      <c r="H60" s="2">
        <v>8.3000000000000007</v>
      </c>
      <c r="I60" s="3">
        <v>232</v>
      </c>
      <c r="J60" s="3">
        <v>104</v>
      </c>
    </row>
    <row r="61" spans="1:10">
      <c r="A61" t="s">
        <v>69</v>
      </c>
      <c r="B61">
        <v>71</v>
      </c>
      <c r="C61">
        <v>2</v>
      </c>
      <c r="D61">
        <v>4</v>
      </c>
      <c r="E61" s="2">
        <v>31.9</v>
      </c>
      <c r="F61">
        <v>1</v>
      </c>
      <c r="G61">
        <v>3</v>
      </c>
      <c r="H61" s="2">
        <v>6.9</v>
      </c>
      <c r="I61" s="3">
        <v>254</v>
      </c>
      <c r="J61" s="3">
        <v>132</v>
      </c>
    </row>
    <row r="62" spans="1:10">
      <c r="A62" t="s">
        <v>70</v>
      </c>
      <c r="B62">
        <v>45</v>
      </c>
      <c r="C62">
        <v>1</v>
      </c>
      <c r="D62">
        <v>4</v>
      </c>
      <c r="E62" s="2">
        <v>27.1</v>
      </c>
      <c r="F62">
        <v>0</v>
      </c>
      <c r="G62">
        <v>2</v>
      </c>
      <c r="H62" s="2">
        <v>8.1</v>
      </c>
      <c r="I62" s="3">
        <v>199</v>
      </c>
      <c r="J62" s="3">
        <v>123</v>
      </c>
    </row>
    <row r="63" spans="1:10">
      <c r="A63" t="s">
        <v>71</v>
      </c>
      <c r="B63">
        <v>35</v>
      </c>
      <c r="C63">
        <v>2</v>
      </c>
      <c r="D63">
        <v>2</v>
      </c>
      <c r="E63" s="2">
        <v>27.5</v>
      </c>
      <c r="F63">
        <v>0</v>
      </c>
      <c r="G63">
        <v>3</v>
      </c>
      <c r="H63" s="2">
        <v>7.1</v>
      </c>
      <c r="I63" s="3">
        <v>198</v>
      </c>
      <c r="J63" s="3">
        <v>118</v>
      </c>
    </row>
    <row r="64" spans="1:10">
      <c r="A64" t="s">
        <v>72</v>
      </c>
      <c r="B64">
        <v>67</v>
      </c>
      <c r="C64">
        <v>1</v>
      </c>
      <c r="D64">
        <v>3</v>
      </c>
      <c r="E64" s="2">
        <v>29.8</v>
      </c>
      <c r="F64">
        <v>0</v>
      </c>
      <c r="G64">
        <v>1</v>
      </c>
      <c r="H64" s="2">
        <v>6.9</v>
      </c>
      <c r="I64" s="3">
        <v>266</v>
      </c>
      <c r="J64" s="3">
        <v>140</v>
      </c>
    </row>
    <row r="65" spans="1:10">
      <c r="A65" t="s">
        <v>73</v>
      </c>
      <c r="B65">
        <v>54</v>
      </c>
      <c r="C65">
        <v>1</v>
      </c>
      <c r="D65">
        <v>2</v>
      </c>
      <c r="E65" s="2">
        <v>27.1</v>
      </c>
      <c r="F65">
        <v>0</v>
      </c>
      <c r="G65">
        <v>3</v>
      </c>
      <c r="H65" s="2">
        <v>8.1</v>
      </c>
      <c r="I65" s="3">
        <v>222</v>
      </c>
      <c r="J65" s="3">
        <v>105</v>
      </c>
    </row>
    <row r="66" spans="1:10">
      <c r="A66" t="s">
        <v>74</v>
      </c>
      <c r="B66">
        <v>28</v>
      </c>
      <c r="C66">
        <v>2</v>
      </c>
      <c r="D66">
        <v>1</v>
      </c>
      <c r="E66" s="2">
        <v>31</v>
      </c>
      <c r="F66">
        <v>0</v>
      </c>
      <c r="G66">
        <v>3</v>
      </c>
      <c r="H66" s="2">
        <v>7</v>
      </c>
      <c r="I66" s="3">
        <v>197</v>
      </c>
      <c r="J66" s="3">
        <v>121</v>
      </c>
    </row>
    <row r="67" spans="1:10">
      <c r="A67" t="s">
        <v>75</v>
      </c>
      <c r="B67">
        <v>22</v>
      </c>
      <c r="C67">
        <v>1</v>
      </c>
      <c r="D67">
        <v>1</v>
      </c>
      <c r="E67" s="2">
        <v>28.2</v>
      </c>
      <c r="F67">
        <v>0</v>
      </c>
      <c r="G67">
        <v>1</v>
      </c>
      <c r="H67" s="2">
        <v>4.7</v>
      </c>
      <c r="I67" s="3">
        <v>244</v>
      </c>
      <c r="J67" s="3">
        <v>116</v>
      </c>
    </row>
    <row r="68" spans="1:10">
      <c r="A68" t="s">
        <v>76</v>
      </c>
      <c r="B68">
        <v>40</v>
      </c>
      <c r="C68">
        <v>2</v>
      </c>
      <c r="D68">
        <v>3</v>
      </c>
      <c r="E68" s="2">
        <v>32</v>
      </c>
      <c r="F68">
        <v>0</v>
      </c>
      <c r="G68">
        <v>2</v>
      </c>
      <c r="H68" s="2">
        <v>7.8</v>
      </c>
      <c r="I68" s="3">
        <v>209</v>
      </c>
      <c r="J68" s="3">
        <v>118</v>
      </c>
    </row>
    <row r="69" spans="1:10">
      <c r="A69" t="s">
        <v>77</v>
      </c>
      <c r="B69">
        <v>41</v>
      </c>
      <c r="C69">
        <v>2</v>
      </c>
      <c r="D69">
        <v>3</v>
      </c>
      <c r="E69" s="2">
        <v>19.5</v>
      </c>
      <c r="F69">
        <v>1</v>
      </c>
      <c r="G69">
        <v>2</v>
      </c>
      <c r="H69" s="2">
        <v>7.6</v>
      </c>
      <c r="I69" s="3">
        <v>223</v>
      </c>
      <c r="J69" s="3">
        <v>101</v>
      </c>
    </row>
    <row r="70" spans="1:10">
      <c r="A70" t="s">
        <v>78</v>
      </c>
      <c r="B70">
        <v>48</v>
      </c>
      <c r="C70">
        <v>2</v>
      </c>
      <c r="D70">
        <v>2</v>
      </c>
      <c r="E70" s="2">
        <v>26.7</v>
      </c>
      <c r="F70">
        <v>1</v>
      </c>
      <c r="G70">
        <v>3</v>
      </c>
      <c r="H70" s="2">
        <v>5.9</v>
      </c>
      <c r="I70" s="3">
        <v>263</v>
      </c>
      <c r="J70" s="3">
        <v>132</v>
      </c>
    </row>
    <row r="71" spans="1:10">
      <c r="A71" t="s">
        <v>79</v>
      </c>
      <c r="B71">
        <v>33</v>
      </c>
      <c r="C71">
        <v>2</v>
      </c>
      <c r="D71">
        <v>3</v>
      </c>
      <c r="E71" s="2">
        <v>23.9</v>
      </c>
      <c r="F71">
        <v>0</v>
      </c>
      <c r="G71">
        <v>2</v>
      </c>
      <c r="H71" s="2">
        <v>6.3</v>
      </c>
      <c r="I71" s="3">
        <v>189</v>
      </c>
      <c r="J71" s="3">
        <v>106</v>
      </c>
    </row>
    <row r="72" spans="1:10">
      <c r="A72" t="s">
        <v>80</v>
      </c>
      <c r="B72">
        <v>34</v>
      </c>
      <c r="C72">
        <v>2</v>
      </c>
      <c r="D72">
        <v>2</v>
      </c>
      <c r="E72" s="2">
        <v>19</v>
      </c>
      <c r="F72">
        <v>0</v>
      </c>
      <c r="G72">
        <v>3</v>
      </c>
      <c r="H72" s="2">
        <v>5.7</v>
      </c>
      <c r="I72" s="3">
        <v>198</v>
      </c>
      <c r="J72" s="3">
        <v>105</v>
      </c>
    </row>
    <row r="73" spans="1:10">
      <c r="A73" t="s">
        <v>81</v>
      </c>
      <c r="B73">
        <v>44</v>
      </c>
      <c r="C73">
        <v>2</v>
      </c>
      <c r="D73">
        <v>3</v>
      </c>
      <c r="E73" s="2">
        <v>26.6</v>
      </c>
      <c r="F73">
        <v>0</v>
      </c>
      <c r="G73">
        <v>2</v>
      </c>
      <c r="H73" s="2">
        <v>8.4</v>
      </c>
      <c r="I73" s="3">
        <v>232</v>
      </c>
      <c r="J73" s="3">
        <v>112</v>
      </c>
    </row>
    <row r="74" spans="1:10">
      <c r="A74" t="s">
        <v>82</v>
      </c>
      <c r="B74">
        <v>43</v>
      </c>
      <c r="C74">
        <v>1</v>
      </c>
      <c r="D74">
        <v>2</v>
      </c>
      <c r="E74" s="2">
        <v>22.5</v>
      </c>
      <c r="F74">
        <v>0</v>
      </c>
      <c r="G74">
        <v>2</v>
      </c>
      <c r="H74" s="2">
        <v>6.4</v>
      </c>
      <c r="I74" s="3">
        <v>213</v>
      </c>
      <c r="J74" s="3">
        <v>105</v>
      </c>
    </row>
    <row r="75" spans="1:10">
      <c r="A75" t="s">
        <v>83</v>
      </c>
      <c r="B75">
        <v>62</v>
      </c>
      <c r="C75">
        <v>2</v>
      </c>
      <c r="D75">
        <v>2</v>
      </c>
      <c r="E75" s="2">
        <v>27.5</v>
      </c>
      <c r="F75">
        <v>0</v>
      </c>
      <c r="G75">
        <v>1</v>
      </c>
      <c r="H75" s="2">
        <v>7.6</v>
      </c>
      <c r="I75" s="3">
        <v>218</v>
      </c>
      <c r="J75" s="3">
        <v>126</v>
      </c>
    </row>
    <row r="76" spans="1:10">
      <c r="A76" t="s">
        <v>84</v>
      </c>
      <c r="B76">
        <v>29</v>
      </c>
      <c r="C76">
        <v>1</v>
      </c>
      <c r="D76">
        <v>2</v>
      </c>
      <c r="E76" s="2">
        <v>19.3</v>
      </c>
      <c r="F76">
        <v>1</v>
      </c>
      <c r="G76">
        <v>3</v>
      </c>
      <c r="H76" s="2">
        <v>6.9</v>
      </c>
      <c r="I76" s="3">
        <v>203</v>
      </c>
      <c r="J76" s="3">
        <v>107</v>
      </c>
    </row>
    <row r="77" spans="1:10">
      <c r="A77" t="s">
        <v>85</v>
      </c>
      <c r="B77">
        <v>30</v>
      </c>
      <c r="C77">
        <v>2</v>
      </c>
      <c r="D77">
        <v>2</v>
      </c>
      <c r="E77" s="2">
        <v>26.9</v>
      </c>
      <c r="F77">
        <v>0</v>
      </c>
      <c r="G77">
        <v>2</v>
      </c>
      <c r="H77" s="2">
        <v>7.2</v>
      </c>
      <c r="I77" s="3">
        <v>231</v>
      </c>
      <c r="J77" s="3">
        <v>108</v>
      </c>
    </row>
    <row r="78" spans="1:10">
      <c r="A78" t="s">
        <v>86</v>
      </c>
      <c r="B78">
        <v>62</v>
      </c>
      <c r="C78">
        <v>1</v>
      </c>
      <c r="D78">
        <v>3</v>
      </c>
      <c r="E78" s="2">
        <v>26.8</v>
      </c>
      <c r="F78">
        <v>0</v>
      </c>
      <c r="G78">
        <v>2</v>
      </c>
      <c r="H78" s="2">
        <v>6.6</v>
      </c>
      <c r="I78" s="3">
        <v>220</v>
      </c>
      <c r="J78" s="3">
        <v>124</v>
      </c>
    </row>
    <row r="79" spans="1:10">
      <c r="A79" t="s">
        <v>87</v>
      </c>
      <c r="B79">
        <v>21</v>
      </c>
      <c r="C79">
        <v>2</v>
      </c>
      <c r="D79">
        <v>4</v>
      </c>
      <c r="E79" s="2">
        <v>18.2</v>
      </c>
      <c r="F79">
        <v>0</v>
      </c>
      <c r="G79">
        <v>1</v>
      </c>
      <c r="H79" s="2">
        <v>7.6</v>
      </c>
      <c r="I79" s="3">
        <v>180</v>
      </c>
      <c r="J79" s="3">
        <v>89</v>
      </c>
    </row>
    <row r="80" spans="1:10">
      <c r="A80" t="s">
        <v>88</v>
      </c>
      <c r="B80">
        <v>27</v>
      </c>
      <c r="C80">
        <v>2</v>
      </c>
      <c r="D80">
        <v>1</v>
      </c>
      <c r="E80" s="2">
        <v>27.2</v>
      </c>
      <c r="F80">
        <v>0</v>
      </c>
      <c r="G80">
        <v>3</v>
      </c>
      <c r="H80" s="2">
        <v>8.3000000000000007</v>
      </c>
      <c r="I80" s="3">
        <v>188</v>
      </c>
      <c r="J80" s="3">
        <v>99</v>
      </c>
    </row>
    <row r="81" spans="1:10">
      <c r="A81" t="s">
        <v>89</v>
      </c>
      <c r="B81">
        <v>42</v>
      </c>
      <c r="C81">
        <v>2</v>
      </c>
      <c r="D81">
        <v>4</v>
      </c>
      <c r="E81" s="2">
        <v>23.8</v>
      </c>
      <c r="F81">
        <v>0</v>
      </c>
      <c r="G81">
        <v>3</v>
      </c>
      <c r="H81" s="2">
        <v>8.6999999999999993</v>
      </c>
      <c r="I81" s="3">
        <v>240</v>
      </c>
      <c r="J81" s="3">
        <v>107</v>
      </c>
    </row>
    <row r="82" spans="1:10">
      <c r="A82" t="s">
        <v>90</v>
      </c>
      <c r="B82">
        <v>24</v>
      </c>
      <c r="C82">
        <v>1</v>
      </c>
      <c r="D82">
        <v>3</v>
      </c>
      <c r="E82" s="2">
        <v>25.5</v>
      </c>
      <c r="F82">
        <v>0</v>
      </c>
      <c r="G82">
        <v>3</v>
      </c>
      <c r="H82" s="2">
        <v>7.6</v>
      </c>
      <c r="I82" s="3">
        <v>203</v>
      </c>
      <c r="J82" s="3">
        <v>105</v>
      </c>
    </row>
    <row r="83" spans="1:10">
      <c r="A83" t="s">
        <v>91</v>
      </c>
      <c r="B83">
        <v>62</v>
      </c>
      <c r="C83">
        <v>2</v>
      </c>
      <c r="D83">
        <v>2</v>
      </c>
      <c r="E83" s="2">
        <v>28.3</v>
      </c>
      <c r="F83">
        <v>0</v>
      </c>
      <c r="G83">
        <v>2</v>
      </c>
      <c r="H83" s="2">
        <v>8.6999999999999993</v>
      </c>
      <c r="I83" s="3">
        <v>227</v>
      </c>
      <c r="J83" s="3">
        <v>110</v>
      </c>
    </row>
    <row r="84" spans="1:10">
      <c r="A84" t="s">
        <v>92</v>
      </c>
      <c r="B84">
        <v>68</v>
      </c>
      <c r="C84">
        <v>1</v>
      </c>
      <c r="D84">
        <v>2</v>
      </c>
      <c r="E84" s="2">
        <v>21.4</v>
      </c>
      <c r="F84">
        <v>1</v>
      </c>
      <c r="G84">
        <v>3</v>
      </c>
      <c r="H84" s="2">
        <v>6.3</v>
      </c>
      <c r="I84" s="3">
        <v>250</v>
      </c>
      <c r="J84" s="3">
        <v>128</v>
      </c>
    </row>
    <row r="85" spans="1:10">
      <c r="A85" t="s">
        <v>93</v>
      </c>
      <c r="B85">
        <v>37</v>
      </c>
      <c r="C85">
        <v>2</v>
      </c>
      <c r="D85">
        <v>2</v>
      </c>
      <c r="E85" s="2">
        <v>23</v>
      </c>
      <c r="F85">
        <v>0</v>
      </c>
      <c r="G85">
        <v>2</v>
      </c>
      <c r="H85" s="2">
        <v>7.2</v>
      </c>
      <c r="I85" s="3">
        <v>193</v>
      </c>
      <c r="J85" s="3">
        <v>106</v>
      </c>
    </row>
    <row r="86" spans="1:10">
      <c r="A86" t="s">
        <v>94</v>
      </c>
      <c r="B86">
        <v>56</v>
      </c>
      <c r="C86">
        <v>1</v>
      </c>
      <c r="D86">
        <v>4</v>
      </c>
      <c r="E86" s="2">
        <v>25.3</v>
      </c>
      <c r="F86">
        <v>0</v>
      </c>
      <c r="G86">
        <v>2</v>
      </c>
      <c r="H86" s="2">
        <v>5.8</v>
      </c>
      <c r="I86" s="3">
        <v>208</v>
      </c>
      <c r="J86" s="3">
        <v>104</v>
      </c>
    </row>
    <row r="87" spans="1:10">
      <c r="A87" t="s">
        <v>95</v>
      </c>
      <c r="B87">
        <v>55</v>
      </c>
      <c r="C87">
        <v>1</v>
      </c>
      <c r="D87">
        <v>4</v>
      </c>
      <c r="E87" s="2">
        <v>24.2</v>
      </c>
      <c r="F87">
        <v>0</v>
      </c>
      <c r="G87">
        <v>3</v>
      </c>
      <c r="H87" s="2">
        <v>6.5</v>
      </c>
      <c r="I87" s="3">
        <v>191</v>
      </c>
      <c r="J87" s="3">
        <v>112</v>
      </c>
    </row>
    <row r="88" spans="1:10">
      <c r="A88" t="s">
        <v>96</v>
      </c>
      <c r="B88">
        <v>35</v>
      </c>
      <c r="C88">
        <v>1</v>
      </c>
      <c r="D88">
        <v>4</v>
      </c>
      <c r="E88" s="2">
        <v>18.2</v>
      </c>
      <c r="F88">
        <v>1</v>
      </c>
      <c r="G88">
        <v>2</v>
      </c>
      <c r="H88" s="2">
        <v>7.8</v>
      </c>
      <c r="I88" s="3">
        <v>192</v>
      </c>
      <c r="J88" s="3">
        <v>104</v>
      </c>
    </row>
    <row r="89" spans="1:10">
      <c r="A89" t="s">
        <v>97</v>
      </c>
      <c r="B89">
        <v>24</v>
      </c>
      <c r="C89">
        <v>1</v>
      </c>
      <c r="D89">
        <v>2</v>
      </c>
      <c r="E89" s="2">
        <v>25.1</v>
      </c>
      <c r="F89">
        <v>1</v>
      </c>
      <c r="G89">
        <v>3</v>
      </c>
      <c r="H89" s="2">
        <v>5.9</v>
      </c>
      <c r="I89" s="3">
        <v>195</v>
      </c>
      <c r="J89" s="3">
        <v>108</v>
      </c>
    </row>
    <row r="90" spans="1:10">
      <c r="A90" t="s">
        <v>98</v>
      </c>
      <c r="B90">
        <v>38</v>
      </c>
      <c r="C90">
        <v>2</v>
      </c>
      <c r="D90">
        <v>2</v>
      </c>
      <c r="E90" s="2">
        <v>31.3</v>
      </c>
      <c r="F90">
        <v>0</v>
      </c>
      <c r="G90">
        <v>3</v>
      </c>
      <c r="H90" s="2">
        <v>6.8</v>
      </c>
      <c r="I90" s="3">
        <v>211</v>
      </c>
      <c r="J90" s="3">
        <v>110</v>
      </c>
    </row>
    <row r="91" spans="1:10">
      <c r="A91" t="s">
        <v>99</v>
      </c>
      <c r="B91">
        <v>44</v>
      </c>
      <c r="C91">
        <v>1</v>
      </c>
      <c r="D91">
        <v>1</v>
      </c>
      <c r="E91" s="2">
        <v>22.8</v>
      </c>
      <c r="F91">
        <v>0</v>
      </c>
      <c r="G91">
        <v>3</v>
      </c>
      <c r="H91" s="2">
        <v>8.3000000000000007</v>
      </c>
      <c r="I91" s="3">
        <v>220</v>
      </c>
      <c r="J91" s="3">
        <v>118</v>
      </c>
    </row>
    <row r="92" spans="1:10">
      <c r="A92" t="s">
        <v>100</v>
      </c>
      <c r="B92">
        <v>36</v>
      </c>
      <c r="C92">
        <v>2</v>
      </c>
      <c r="D92">
        <v>4</v>
      </c>
      <c r="E92" s="2">
        <v>24.2</v>
      </c>
      <c r="F92">
        <v>0</v>
      </c>
      <c r="G92">
        <v>3</v>
      </c>
      <c r="H92" s="2">
        <v>7.3</v>
      </c>
      <c r="I92" s="3">
        <v>195</v>
      </c>
      <c r="J92" s="3">
        <v>94</v>
      </c>
    </row>
    <row r="93" spans="1:10">
      <c r="A93" t="s">
        <v>101</v>
      </c>
      <c r="B93">
        <v>18</v>
      </c>
      <c r="C93">
        <v>2</v>
      </c>
      <c r="D93">
        <v>1</v>
      </c>
      <c r="E93" s="2">
        <v>36.799999999999997</v>
      </c>
      <c r="F93">
        <v>0</v>
      </c>
      <c r="G93">
        <v>1</v>
      </c>
      <c r="H93" s="2">
        <v>6.7</v>
      </c>
      <c r="I93" s="3">
        <v>239</v>
      </c>
      <c r="J93" s="3">
        <v>117</v>
      </c>
    </row>
    <row r="94" spans="1:10">
      <c r="A94" t="s">
        <v>102</v>
      </c>
      <c r="B94">
        <v>63</v>
      </c>
      <c r="C94">
        <v>2</v>
      </c>
      <c r="D94">
        <v>2</v>
      </c>
      <c r="E94" s="2">
        <v>26.3</v>
      </c>
      <c r="F94">
        <v>1</v>
      </c>
      <c r="G94">
        <v>2</v>
      </c>
      <c r="H94" s="2">
        <v>8.8000000000000007</v>
      </c>
      <c r="I94" s="3">
        <v>237</v>
      </c>
      <c r="J94" s="3">
        <v>127</v>
      </c>
    </row>
    <row r="95" spans="1:10">
      <c r="A95" t="s">
        <v>103</v>
      </c>
      <c r="B95">
        <v>56</v>
      </c>
      <c r="C95">
        <v>1</v>
      </c>
      <c r="D95">
        <v>4</v>
      </c>
      <c r="E95" s="2">
        <v>24.6</v>
      </c>
      <c r="F95">
        <v>0</v>
      </c>
      <c r="G95">
        <v>3</v>
      </c>
      <c r="H95" s="2">
        <v>9.1999999999999993</v>
      </c>
      <c r="I95" s="3">
        <v>186</v>
      </c>
      <c r="J95" s="3">
        <v>107</v>
      </c>
    </row>
    <row r="96" spans="1:10">
      <c r="A96" t="s">
        <v>104</v>
      </c>
      <c r="B96">
        <v>36</v>
      </c>
      <c r="C96">
        <v>2</v>
      </c>
      <c r="D96">
        <v>3</v>
      </c>
      <c r="E96" s="2">
        <v>20.2</v>
      </c>
      <c r="F96">
        <v>1</v>
      </c>
      <c r="G96">
        <v>2</v>
      </c>
      <c r="H96" s="2">
        <v>6.1</v>
      </c>
      <c r="I96" s="3">
        <v>199</v>
      </c>
      <c r="J96" s="3">
        <v>110</v>
      </c>
    </row>
    <row r="97" spans="1:10">
      <c r="A97" t="s">
        <v>105</v>
      </c>
      <c r="B97">
        <v>66</v>
      </c>
      <c r="C97">
        <v>2</v>
      </c>
      <c r="D97">
        <v>2</v>
      </c>
      <c r="E97" s="2">
        <v>26.4</v>
      </c>
      <c r="F97">
        <v>0</v>
      </c>
      <c r="G97">
        <v>3</v>
      </c>
      <c r="H97" s="2">
        <v>7.6</v>
      </c>
      <c r="I97" s="3">
        <v>239</v>
      </c>
      <c r="J97" s="3">
        <v>135</v>
      </c>
    </row>
    <row r="98" spans="1:10">
      <c r="A98" t="s">
        <v>106</v>
      </c>
      <c r="B98">
        <v>20</v>
      </c>
      <c r="C98">
        <v>2</v>
      </c>
      <c r="D98">
        <v>3</v>
      </c>
      <c r="E98" s="2">
        <v>23.3</v>
      </c>
      <c r="F98">
        <v>0</v>
      </c>
      <c r="G98">
        <v>3</v>
      </c>
      <c r="H98" s="2">
        <v>5.2</v>
      </c>
      <c r="I98" s="3">
        <v>206</v>
      </c>
      <c r="J98" s="3">
        <v>79</v>
      </c>
    </row>
    <row r="99" spans="1:10">
      <c r="A99" t="s">
        <v>107</v>
      </c>
      <c r="B99">
        <v>49</v>
      </c>
      <c r="C99">
        <v>1</v>
      </c>
      <c r="D99">
        <v>1</v>
      </c>
      <c r="E99" s="2">
        <v>31.8</v>
      </c>
      <c r="F99">
        <v>0</v>
      </c>
      <c r="G99">
        <v>3</v>
      </c>
      <c r="H99" s="2">
        <v>6.6</v>
      </c>
      <c r="I99" s="3">
        <v>265</v>
      </c>
      <c r="J99" s="3">
        <v>135</v>
      </c>
    </row>
    <row r="100" spans="1:10">
      <c r="A100" t="s">
        <v>108</v>
      </c>
      <c r="B100">
        <v>18</v>
      </c>
      <c r="C100">
        <v>1</v>
      </c>
      <c r="D100">
        <v>2</v>
      </c>
      <c r="E100" s="2">
        <v>24.7</v>
      </c>
      <c r="F100">
        <v>0</v>
      </c>
      <c r="G100">
        <v>3</v>
      </c>
      <c r="H100" s="2">
        <v>6.5</v>
      </c>
      <c r="I100" s="3">
        <v>179</v>
      </c>
      <c r="J100" s="3">
        <v>108</v>
      </c>
    </row>
    <row r="101" spans="1:10">
      <c r="A101" t="s">
        <v>109</v>
      </c>
      <c r="B101">
        <v>59</v>
      </c>
      <c r="C101">
        <v>1</v>
      </c>
      <c r="D101">
        <v>4</v>
      </c>
      <c r="E101" s="2">
        <v>31.4</v>
      </c>
      <c r="F101">
        <v>0</v>
      </c>
      <c r="G101">
        <v>2</v>
      </c>
      <c r="H101" s="2">
        <v>5.6</v>
      </c>
      <c r="I101" s="3">
        <v>232</v>
      </c>
      <c r="J101" s="3">
        <v>115</v>
      </c>
    </row>
  </sheetData>
  <conditionalFormatting sqref="J2:J101">
    <cfRule type="colorScale" priority="1">
      <colorScale>
        <cfvo type="min"/>
        <cfvo type="percentile" val="50"/>
        <cfvo type="max"/>
        <color rgb="FFDBEAFE"/>
        <color rgb="FFFEF3C7"/>
        <color rgb="FFFECACA"/>
      </colorScale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8"/>
  <sheetViews>
    <sheetView workbookViewId="0"/>
  </sheetViews>
  <sheetFormatPr defaultRowHeight="14"/>
  <cols>
    <col min="1" max="1" width="28" customWidth="1"/>
    <col min="2" max="2" width="18" customWidth="1"/>
    <col min="3" max="3" width="52" customWidth="1"/>
  </cols>
  <sheetData>
    <row r="1" spans="1:3">
      <c r="A1" s="1" t="s">
        <v>110</v>
      </c>
      <c r="B1" s="1" t="s">
        <v>111</v>
      </c>
      <c r="C1" s="1" t="s">
        <v>112</v>
      </c>
    </row>
    <row r="2" spans="1:3">
      <c r="A2" t="s">
        <v>0</v>
      </c>
      <c r="B2" t="s">
        <v>113</v>
      </c>
      <c r="C2" t="s">
        <v>114</v>
      </c>
    </row>
    <row r="3" spans="1:3">
      <c r="A3" t="s">
        <v>1</v>
      </c>
      <c r="B3" t="s">
        <v>115</v>
      </c>
      <c r="C3" t="s">
        <v>116</v>
      </c>
    </row>
    <row r="4" spans="1:3">
      <c r="A4" t="s">
        <v>2</v>
      </c>
      <c r="B4" t="s">
        <v>117</v>
      </c>
      <c r="C4" t="s">
        <v>118</v>
      </c>
    </row>
    <row r="5" spans="1:3">
      <c r="A5" t="s">
        <v>2</v>
      </c>
      <c r="B5" t="s">
        <v>119</v>
      </c>
      <c r="C5" t="s">
        <v>120</v>
      </c>
    </row>
    <row r="6" spans="1:3">
      <c r="A6" t="s">
        <v>3</v>
      </c>
      <c r="B6" t="s">
        <v>117</v>
      </c>
      <c r="C6" t="s">
        <v>121</v>
      </c>
    </row>
    <row r="7" spans="1:3">
      <c r="A7" t="s">
        <v>3</v>
      </c>
      <c r="B7" t="s">
        <v>119</v>
      </c>
      <c r="C7" t="s">
        <v>122</v>
      </c>
    </row>
    <row r="8" spans="1:3">
      <c r="A8" t="s">
        <v>3</v>
      </c>
      <c r="B8" t="s">
        <v>123</v>
      </c>
      <c r="C8" t="s">
        <v>124</v>
      </c>
    </row>
    <row r="9" spans="1:3">
      <c r="A9" t="s">
        <v>3</v>
      </c>
      <c r="B9" t="s">
        <v>125</v>
      </c>
      <c r="C9" t="s">
        <v>126</v>
      </c>
    </row>
    <row r="10" spans="1:3">
      <c r="A10" t="s">
        <v>4</v>
      </c>
      <c r="B10" t="s">
        <v>127</v>
      </c>
      <c r="C10" t="s">
        <v>128</v>
      </c>
    </row>
    <row r="11" spans="1:3">
      <c r="A11" t="s">
        <v>5</v>
      </c>
      <c r="B11" t="s">
        <v>129</v>
      </c>
      <c r="C11" t="s">
        <v>130</v>
      </c>
    </row>
    <row r="12" spans="1:3">
      <c r="A12" t="s">
        <v>5</v>
      </c>
      <c r="B12" t="s">
        <v>117</v>
      </c>
      <c r="C12" t="s">
        <v>131</v>
      </c>
    </row>
    <row r="13" spans="1:3">
      <c r="A13" t="s">
        <v>6</v>
      </c>
      <c r="B13" t="s">
        <v>117</v>
      </c>
      <c r="C13" t="s">
        <v>132</v>
      </c>
    </row>
    <row r="14" spans="1:3">
      <c r="A14" t="s">
        <v>6</v>
      </c>
      <c r="B14" t="s">
        <v>119</v>
      </c>
      <c r="C14" t="s">
        <v>133</v>
      </c>
    </row>
    <row r="15" spans="1:3">
      <c r="A15" t="s">
        <v>6</v>
      </c>
      <c r="B15" t="s">
        <v>123</v>
      </c>
      <c r="C15" t="s">
        <v>134</v>
      </c>
    </row>
    <row r="16" spans="1:3">
      <c r="A16" t="s">
        <v>7</v>
      </c>
      <c r="B16" t="s">
        <v>127</v>
      </c>
      <c r="C16" t="s">
        <v>135</v>
      </c>
    </row>
    <row r="17" spans="1:3">
      <c r="A17" t="s">
        <v>8</v>
      </c>
      <c r="B17" t="s">
        <v>127</v>
      </c>
      <c r="C17" t="s">
        <v>136</v>
      </c>
    </row>
    <row r="18" spans="1:3">
      <c r="A18" t="s">
        <v>9</v>
      </c>
      <c r="B18" t="s">
        <v>127</v>
      </c>
      <c r="C18" t="s">
        <v>137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8"/>
  <sheetViews>
    <sheetView workbookViewId="0"/>
  </sheetViews>
  <sheetFormatPr defaultRowHeight="14"/>
  <cols>
    <col min="1" max="1" width="30" customWidth="1"/>
    <col min="2" max="2" width="60" customWidth="1"/>
    <col min="3" max="3" width="50" customWidth="1"/>
  </cols>
  <sheetData>
    <row r="1" spans="1:3">
      <c r="A1" s="1" t="s">
        <v>138</v>
      </c>
      <c r="B1" s="1"/>
      <c r="C1" s="1"/>
    </row>
    <row r="2" spans="1:3">
      <c r="A2" t="s">
        <v>139</v>
      </c>
      <c r="B2" t="s">
        <v>9</v>
      </c>
      <c r="C2" t="s">
        <v>140</v>
      </c>
    </row>
    <row r="3" spans="1:3">
      <c r="A3" t="s">
        <v>141</v>
      </c>
      <c r="B3" t="s">
        <v>142</v>
      </c>
      <c r="C3" t="s">
        <v>143</v>
      </c>
    </row>
    <row r="4" spans="1:3">
      <c r="A4" t="s">
        <v>144</v>
      </c>
      <c r="B4" t="s">
        <v>145</v>
      </c>
    </row>
    <row r="5" spans="1:3">
      <c r="A5" t="s">
        <v>146</v>
      </c>
      <c r="B5" t="s">
        <v>147</v>
      </c>
      <c r="C5" t="s">
        <v>148</v>
      </c>
    </row>
    <row r="6" spans="1:3">
      <c r="A6" t="s">
        <v>149</v>
      </c>
      <c r="B6" cm="1">
        <f t="array" ref="B6:B7">LINEST(Dataset!J2:J101,Dataset!B2:I101,TRUE,TRUE)</f>
        <v>2.0520459140117651E-2</v>
      </c>
      <c r="C6" t="s">
        <v>150</v>
      </c>
    </row>
    <row r="7" spans="1:3">
      <c r="A7" t="s">
        <v>151</v>
      </c>
      <c r="B7">
        <v>4.745193882438959E-2</v>
      </c>
      <c r="C7" t="s">
        <v>152</v>
      </c>
    </row>
    <row r="8" spans="1:3">
      <c r="A8" t="s">
        <v>153</v>
      </c>
      <c r="B8" t="s">
        <v>154</v>
      </c>
      <c r="C8" t="s">
        <v>155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8"/>
  <sheetViews>
    <sheetView workbookViewId="0"/>
  </sheetViews>
  <sheetFormatPr defaultRowHeight="14"/>
  <cols>
    <col min="1" max="1" width="34" customWidth="1"/>
    <col min="2" max="2" width="24" customWidth="1"/>
    <col min="3" max="3" width="42" customWidth="1"/>
  </cols>
  <sheetData>
    <row r="1" spans="1:3">
      <c r="A1" s="1" t="s">
        <v>156</v>
      </c>
      <c r="B1" s="1" t="s">
        <v>157</v>
      </c>
      <c r="C1" s="1" t="s">
        <v>158</v>
      </c>
    </row>
    <row r="2" spans="1:3">
      <c r="A2" t="s">
        <v>159</v>
      </c>
      <c r="B2" s="4">
        <f>COUNTA(Dataset!A2:A101)</f>
        <v>100</v>
      </c>
      <c r="C2" t="s">
        <v>160</v>
      </c>
    </row>
    <row r="3" spans="1:3">
      <c r="A3" t="s">
        <v>161</v>
      </c>
      <c r="B3" s="4">
        <f>AVERAGE(Dataset!J2:J101)</f>
        <v>116.67</v>
      </c>
      <c r="C3" t="s">
        <v>162</v>
      </c>
    </row>
    <row r="4" spans="1:3">
      <c r="A4" t="s">
        <v>163</v>
      </c>
      <c r="B4" s="4" t="e">
        <f ca="1">_xludf.STDEV.S(Dataset!J2:J101)</f>
        <v>#NAME?</v>
      </c>
      <c r="C4" t="s">
        <v>164</v>
      </c>
    </row>
    <row r="5" spans="1:3">
      <c r="A5" t="s">
        <v>165</v>
      </c>
      <c r="B5" s="4">
        <f>CORREL(Dataset!B2:B101,Dataset!J2:J101)</f>
        <v>0.556488567821665</v>
      </c>
      <c r="C5" t="s">
        <v>166</v>
      </c>
    </row>
    <row r="6" spans="1:3">
      <c r="A6" t="s">
        <v>167</v>
      </c>
      <c r="B6" s="4">
        <f>CORREL(Dataset!E2:E101,Dataset!J2:J101)</f>
        <v>0.47816252070972037</v>
      </c>
      <c r="C6" t="s">
        <v>166</v>
      </c>
    </row>
    <row r="7" spans="1:3">
      <c r="A7" t="s">
        <v>168</v>
      </c>
      <c r="B7" s="4">
        <f>CORREL(Dataset!F2:F101,Dataset!J2:J101)</f>
        <v>0.27317860038671637</v>
      </c>
      <c r="C7" t="s">
        <v>166</v>
      </c>
    </row>
    <row r="8" spans="1:3">
      <c r="A8" t="s">
        <v>169</v>
      </c>
      <c r="B8" s="4">
        <f>CORREL(Dataset!I2:I101,Dataset!J2:J101)</f>
        <v>0.65759109770752566</v>
      </c>
      <c r="C8" t="s">
        <v>166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Dataset</vt:lpstr>
      <vt:lpstr>Coding</vt:lpstr>
      <vt:lpstr>Regression_Setup</vt:lpstr>
      <vt:lpstr>Quick_Stats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NURUDEEN BAMIRO</dc:creator>
  <cp:lastModifiedBy>Nurudeen Bamiro</cp:lastModifiedBy>
  <dcterms:created xsi:type="dcterms:W3CDTF">2026-04-24T09:57:14Z</dcterms:created>
  <dcterms:modified xsi:type="dcterms:W3CDTF">2026-04-24T10:06:07Z</dcterms:modified>
</cp:coreProperties>
</file>